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98" i="1" l="1"/>
  <c r="I52" i="1" l="1"/>
  <c r="H52" i="1"/>
  <c r="G52" i="1"/>
  <c r="F52" i="1"/>
  <c r="A15" i="1"/>
  <c r="B15" i="1"/>
  <c r="B197" i="1"/>
  <c r="A197" i="1"/>
  <c r="L196" i="1"/>
  <c r="J196" i="1"/>
  <c r="I196" i="1"/>
  <c r="H196" i="1"/>
  <c r="G196" i="1"/>
  <c r="F196" i="1"/>
  <c r="B187" i="1"/>
  <c r="A187" i="1"/>
  <c r="L197" i="1"/>
  <c r="I186" i="1"/>
  <c r="I197" i="1" s="1"/>
  <c r="H186" i="1"/>
  <c r="H197" i="1" s="1"/>
  <c r="G186" i="1"/>
  <c r="G197" i="1" s="1"/>
  <c r="F186" i="1"/>
  <c r="F197" i="1" s="1"/>
  <c r="B178" i="1"/>
  <c r="A178" i="1"/>
  <c r="J177" i="1"/>
  <c r="I177" i="1"/>
  <c r="H177" i="1"/>
  <c r="G177" i="1"/>
  <c r="F177" i="1"/>
  <c r="B168" i="1"/>
  <c r="A168" i="1"/>
  <c r="J178" i="1"/>
  <c r="I167" i="1"/>
  <c r="I178" i="1" s="1"/>
  <c r="H167" i="1"/>
  <c r="H178" i="1" s="1"/>
  <c r="G167" i="1"/>
  <c r="G178" i="1" s="1"/>
  <c r="F167" i="1"/>
  <c r="F178" i="1" s="1"/>
  <c r="B159" i="1"/>
  <c r="A159" i="1"/>
  <c r="J158" i="1"/>
  <c r="I158" i="1"/>
  <c r="H158" i="1"/>
  <c r="G158" i="1"/>
  <c r="F158" i="1"/>
  <c r="B149" i="1"/>
  <c r="A149" i="1"/>
  <c r="L148" i="1"/>
  <c r="J159" i="1"/>
  <c r="I148" i="1"/>
  <c r="I159" i="1" s="1"/>
  <c r="H148" i="1"/>
  <c r="H159" i="1" s="1"/>
  <c r="G148" i="1"/>
  <c r="G159" i="1" s="1"/>
  <c r="F148" i="1"/>
  <c r="F159" i="1" s="1"/>
  <c r="B140" i="1"/>
  <c r="A140" i="1"/>
  <c r="J139" i="1"/>
  <c r="I139" i="1"/>
  <c r="H139" i="1"/>
  <c r="G139" i="1"/>
  <c r="F139" i="1"/>
  <c r="B130" i="1"/>
  <c r="A130" i="1"/>
  <c r="J140" i="1"/>
  <c r="I129" i="1"/>
  <c r="I140" i="1" s="1"/>
  <c r="H129" i="1"/>
  <c r="H140" i="1" s="1"/>
  <c r="G129" i="1"/>
  <c r="G140" i="1" s="1"/>
  <c r="F129" i="1"/>
  <c r="F140" i="1" s="1"/>
  <c r="B121" i="1"/>
  <c r="A121" i="1"/>
  <c r="L120" i="1"/>
  <c r="J120" i="1"/>
  <c r="I120" i="1"/>
  <c r="H120" i="1"/>
  <c r="G120" i="1"/>
  <c r="F120" i="1"/>
  <c r="B111" i="1"/>
  <c r="A111" i="1"/>
  <c r="L110" i="1"/>
  <c r="L121" i="1" s="1"/>
  <c r="J121" i="1"/>
  <c r="I121" i="1"/>
  <c r="H121" i="1"/>
  <c r="G121" i="1"/>
  <c r="F121" i="1"/>
  <c r="B101" i="1"/>
  <c r="A101" i="1"/>
  <c r="J100" i="1"/>
  <c r="I100" i="1"/>
  <c r="H100" i="1"/>
  <c r="G100" i="1"/>
  <c r="F100" i="1"/>
  <c r="B91" i="1"/>
  <c r="A91" i="1"/>
  <c r="J101" i="1"/>
  <c r="I90" i="1"/>
  <c r="I101" i="1" s="1"/>
  <c r="H90" i="1"/>
  <c r="H101" i="1" s="1"/>
  <c r="G90" i="1"/>
  <c r="G101" i="1" s="1"/>
  <c r="F90" i="1"/>
  <c r="F101" i="1" s="1"/>
  <c r="B82" i="1"/>
  <c r="A82" i="1"/>
  <c r="J81" i="1"/>
  <c r="I81" i="1"/>
  <c r="H81" i="1"/>
  <c r="G81" i="1"/>
  <c r="F81" i="1"/>
  <c r="B72" i="1"/>
  <c r="A72" i="1"/>
  <c r="J82" i="1"/>
  <c r="I71" i="1"/>
  <c r="I82" i="1" s="1"/>
  <c r="H82" i="1"/>
  <c r="G71" i="1"/>
  <c r="G82" i="1" s="1"/>
  <c r="F71" i="1"/>
  <c r="F82" i="1" s="1"/>
  <c r="B63" i="1"/>
  <c r="A63" i="1"/>
  <c r="J62" i="1"/>
  <c r="J63" i="1" s="1"/>
  <c r="I62" i="1"/>
  <c r="H62" i="1"/>
  <c r="G62" i="1"/>
  <c r="F62" i="1"/>
  <c r="B53" i="1"/>
  <c r="A53" i="1"/>
  <c r="L52" i="1"/>
  <c r="H63" i="1"/>
  <c r="B44" i="1"/>
  <c r="A44" i="1"/>
  <c r="L43" i="1"/>
  <c r="J43" i="1"/>
  <c r="I43" i="1"/>
  <c r="H43" i="1"/>
  <c r="G43" i="1"/>
  <c r="F43" i="1"/>
  <c r="B34" i="1"/>
  <c r="A34" i="1"/>
  <c r="L44" i="1"/>
  <c r="J44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F25" i="1" s="1"/>
  <c r="L25" i="1"/>
  <c r="J25" i="1"/>
  <c r="I14" i="1"/>
  <c r="I25" i="1" s="1"/>
  <c r="G25" i="1"/>
  <c r="G63" i="1" l="1"/>
  <c r="I63" i="1"/>
  <c r="F63" i="1"/>
</calcChain>
</file>

<file path=xl/sharedStrings.xml><?xml version="1.0" encoding="utf-8"?>
<sst xmlns="http://schemas.openxmlformats.org/spreadsheetml/2006/main" count="332" uniqueCount="108">
  <si>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</si>
  <si>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</si>
  <si>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</si>
  <si>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</si>
  <si>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</si>
  <si>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</si>
  <si>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</si>
  <si>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</si>
  <si>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</si>
  <si>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</si>
  <si>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</si>
  <si>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</si>
  <si>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</si>
  <si>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</si>
  <si>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</si>
  <si>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</si>
  <si>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</si>
  <si>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</si>
  <si>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</si>
  <si>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</si>
  <si>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</si>
  <si>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</si>
  <si>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</si>
  <si>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</si>
  <si>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</si>
  <si>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</si>
  <si>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</si>
  <si>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</si>
  <si>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</si>
  <si>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</si>
  <si>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</si>
  <si>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</si>
  <si>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</si>
  <si>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</si>
  <si>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</si>
  <si>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</si>
  <si>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</si>
  <si>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</si>
  <si>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</si>
  <si>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54-1з</t>
  </si>
  <si>
    <t>54-25.1к</t>
  </si>
  <si>
    <t>53-19з</t>
  </si>
  <si>
    <t>Макароны  отварные</t>
  </si>
  <si>
    <t>Гуляш из говядины</t>
  </si>
  <si>
    <t>Хлеб пшеничный</t>
  </si>
  <si>
    <t>54-1г</t>
  </si>
  <si>
    <t>54-2м</t>
  </si>
  <si>
    <t>54-2гн</t>
  </si>
  <si>
    <t>Шницель из говядины</t>
  </si>
  <si>
    <t>54-4г</t>
  </si>
  <si>
    <t>54-7м</t>
  </si>
  <si>
    <t>54-35хн</t>
  </si>
  <si>
    <t>Какао с молоком</t>
  </si>
  <si>
    <t>Картофельное пюре</t>
  </si>
  <si>
    <t>Яблоко</t>
  </si>
  <si>
    <t>54-16м</t>
  </si>
  <si>
    <t>54-1хн</t>
  </si>
  <si>
    <t>54-6м</t>
  </si>
  <si>
    <t>Сок  яблочный</t>
  </si>
  <si>
    <t>54-16з</t>
  </si>
  <si>
    <t xml:space="preserve">Хлеб  пшеничный </t>
  </si>
  <si>
    <t>Директор</t>
  </si>
  <si>
    <t>Соус  красный основной</t>
  </si>
  <si>
    <t>Масло сливочное   порциями</t>
  </si>
  <si>
    <t>54-14г</t>
  </si>
  <si>
    <t>54-11м</t>
  </si>
  <si>
    <t>Сыр  твердых сортов в нарезке</t>
  </si>
  <si>
    <t>Хлеб  ржаной</t>
  </si>
  <si>
    <t>Чай с лимоном и  сахаром</t>
  </si>
  <si>
    <t>Хлеб ржаной</t>
  </si>
  <si>
    <t>Каша  гречневая рассыпчатая</t>
  </si>
  <si>
    <t>Компот из смеси сухофруктов</t>
  </si>
  <si>
    <t>54-10з</t>
  </si>
  <si>
    <t>Салат из  капусты с овощами</t>
  </si>
  <si>
    <t>Плов из отварной говядины</t>
  </si>
  <si>
    <t>Салат из  свеклы с курагой и изюмом</t>
  </si>
  <si>
    <t>Масло сливочное ( порциями)</t>
  </si>
  <si>
    <t>Компот из смеси  сухофруктов</t>
  </si>
  <si>
    <t>Каша гречневая рассыпчатая</t>
  </si>
  <si>
    <t>Биточек из говядины</t>
  </si>
  <si>
    <t>Салат из свеклы с курагой и изюмом</t>
  </si>
  <si>
    <t>Чай с  лимоном и сахаром</t>
  </si>
  <si>
    <t xml:space="preserve">Жаркое по-домашнему </t>
  </si>
  <si>
    <t>Винегрет с растительным  маслом</t>
  </si>
  <si>
    <t>Каша жидкая  молочная рисовая</t>
  </si>
  <si>
    <t>Салат из белокочанной капусты</t>
  </si>
  <si>
    <t>Винегрет  с растительным маслом</t>
  </si>
  <si>
    <t>Соус  сметаный</t>
  </si>
  <si>
    <t xml:space="preserve"> </t>
  </si>
  <si>
    <t>Рыба, запеченная в сметанном соусе( минтай)</t>
  </si>
  <si>
    <t>Плов из   отварной  говядины</t>
  </si>
  <si>
    <t xml:space="preserve"> Кронцева Е.Ю.</t>
  </si>
  <si>
    <t>МКОУ Садовская СОШ</t>
  </si>
  <si>
    <t>Каша  жидкая молочная кукурузная</t>
  </si>
  <si>
    <t>Среднее значение за период:</t>
  </si>
  <si>
    <t>пром</t>
  </si>
  <si>
    <t>54-3гн</t>
  </si>
  <si>
    <t>54-7з</t>
  </si>
  <si>
    <t>54-21гн</t>
  </si>
  <si>
    <t>54-11г</t>
  </si>
  <si>
    <t>54-9р</t>
  </si>
  <si>
    <t>54-1к</t>
  </si>
  <si>
    <t>54-19з</t>
  </si>
  <si>
    <t xml:space="preserve">Тефтели из говядины с рисом (безглютеновые) </t>
  </si>
  <si>
    <t>54-1соус</t>
  </si>
  <si>
    <t>54-3соус</t>
  </si>
  <si>
    <t>54-14з</t>
  </si>
  <si>
    <t>54-9м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</si>
</sst>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F87" sqref="F8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3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6</v>
      </c>
      <c r="C1" s="54" t="s">
        <v>92</v>
      </c>
      <c r="D1" s="55"/>
      <c r="E1" s="55"/>
      <c r="F1" s="12" t="s">
        <v>15</v>
      </c>
      <c r="G1" s="2" t="s">
        <v>16</v>
      </c>
      <c r="H1" s="56" t="s">
        <v>61</v>
      </c>
      <c r="I1" s="56"/>
      <c r="J1" s="56"/>
      <c r="K1" s="56"/>
    </row>
    <row r="2" spans="1:12" ht="18" x14ac:dyDescent="0.2">
      <c r="A2" s="35" t="s">
        <v>5</v>
      </c>
      <c r="C2" s="2"/>
      <c r="G2" s="2" t="s">
        <v>17</v>
      </c>
      <c r="H2" s="56" t="s">
        <v>91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38" t="s">
        <v>8</v>
      </c>
      <c r="G3" s="2" t="s">
        <v>18</v>
      </c>
      <c r="H3" s="48">
        <v>18</v>
      </c>
      <c r="I3" s="48">
        <v>8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84</v>
      </c>
      <c r="F6" s="40">
        <v>200</v>
      </c>
      <c r="G6" s="40">
        <v>5.3</v>
      </c>
      <c r="H6" s="40">
        <v>5.4</v>
      </c>
      <c r="I6" s="40">
        <v>28.7</v>
      </c>
      <c r="J6" s="40">
        <v>184.5</v>
      </c>
      <c r="K6" s="41" t="s">
        <v>40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38</v>
      </c>
      <c r="F8" s="43">
        <v>200</v>
      </c>
      <c r="G8" s="43">
        <v>0.2</v>
      </c>
      <c r="H8" s="43">
        <v>0</v>
      </c>
      <c r="I8" s="43">
        <v>2.8</v>
      </c>
      <c r="J8" s="43">
        <v>12.3</v>
      </c>
      <c r="K8" s="44" t="s">
        <v>47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60</v>
      </c>
      <c r="F9" s="43">
        <v>40</v>
      </c>
      <c r="G9" s="43">
        <v>3</v>
      </c>
      <c r="H9" s="43">
        <v>0.3</v>
      </c>
      <c r="I9" s="43">
        <v>19.7</v>
      </c>
      <c r="J9" s="43">
        <v>93.8</v>
      </c>
      <c r="K9" s="44" t="s">
        <v>95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67</v>
      </c>
      <c r="F11" s="43">
        <v>60</v>
      </c>
      <c r="G11" s="43">
        <v>4</v>
      </c>
      <c r="H11" s="43">
        <v>0.7</v>
      </c>
      <c r="I11" s="43">
        <v>20</v>
      </c>
      <c r="J11" s="43">
        <v>102.5</v>
      </c>
      <c r="K11" s="44" t="s">
        <v>95</v>
      </c>
      <c r="L11" s="43"/>
    </row>
    <row r="12" spans="1:12" ht="15" x14ac:dyDescent="0.25">
      <c r="A12" s="23"/>
      <c r="B12" s="15"/>
      <c r="C12" s="11"/>
      <c r="D12" s="6"/>
      <c r="E12" s="42" t="s">
        <v>63</v>
      </c>
      <c r="F12" s="43">
        <v>10</v>
      </c>
      <c r="G12" s="43">
        <v>0.1</v>
      </c>
      <c r="H12" s="43">
        <v>7.3</v>
      </c>
      <c r="I12" s="43">
        <v>0.1</v>
      </c>
      <c r="J12" s="43">
        <v>66.099999999999994</v>
      </c>
      <c r="K12" s="44" t="s">
        <v>41</v>
      </c>
      <c r="L12" s="43" t="s">
        <v>88</v>
      </c>
    </row>
    <row r="13" spans="1:12" ht="15" x14ac:dyDescent="0.25">
      <c r="A13" s="23"/>
      <c r="B13" s="15"/>
      <c r="C13" s="11"/>
      <c r="D13" s="6"/>
      <c r="E13" s="42" t="s">
        <v>66</v>
      </c>
      <c r="F13" s="43">
        <v>15</v>
      </c>
      <c r="G13" s="43">
        <v>3.5</v>
      </c>
      <c r="H13" s="43">
        <v>4.4000000000000004</v>
      </c>
      <c r="I13" s="43">
        <v>0</v>
      </c>
      <c r="J13" s="43">
        <v>53.7</v>
      </c>
      <c r="K13" s="44" t="s">
        <v>39</v>
      </c>
      <c r="L13" s="43"/>
    </row>
    <row r="14" spans="1:12" ht="15" x14ac:dyDescent="0.25">
      <c r="A14" s="24"/>
      <c r="B14" s="17"/>
      <c r="C14" s="8"/>
      <c r="D14" s="18" t="s">
        <v>32</v>
      </c>
      <c r="E14" s="9"/>
      <c r="F14" s="19">
        <v>525</v>
      </c>
      <c r="G14" s="19">
        <v>16.100000000000001</v>
      </c>
      <c r="H14" s="19">
        <v>18.100000000000001</v>
      </c>
      <c r="I14" s="19">
        <f>SUM(I6:I12)</f>
        <v>71.3</v>
      </c>
      <c r="J14" s="19">
        <v>512.9</v>
      </c>
      <c r="K14" s="25"/>
      <c r="L14" s="19" t="s">
        <v>88</v>
      </c>
    </row>
    <row r="15" spans="1:12" ht="15" x14ac:dyDescent="0.25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>
        <f t="shared" ref="L24" si="1">SUM(L15:L23)</f>
        <v>0</v>
      </c>
    </row>
    <row r="25" spans="1:12" ht="15" x14ac:dyDescent="0.2">
      <c r="A25" s="29">
        <f>A6</f>
        <v>1</v>
      </c>
      <c r="B25" s="30">
        <f>B6</f>
        <v>1</v>
      </c>
      <c r="C25" s="51" t="s">
        <v>4</v>
      </c>
      <c r="D25" s="52"/>
      <c r="E25" s="31"/>
      <c r="F25" s="32">
        <f>F14+F24</f>
        <v>525</v>
      </c>
      <c r="G25" s="32">
        <f t="shared" ref="G25:J25" si="2">G14+G24</f>
        <v>16.100000000000001</v>
      </c>
      <c r="H25" s="32">
        <v>18.100000000000001</v>
      </c>
      <c r="I25" s="32">
        <f t="shared" si="2"/>
        <v>71.3</v>
      </c>
      <c r="J25" s="32">
        <f t="shared" si="2"/>
        <v>512.9</v>
      </c>
      <c r="K25" s="32"/>
      <c r="L25" s="32" t="e">
        <f t="shared" ref="L25" si="3">L14+L24</f>
        <v>#VALUE!</v>
      </c>
    </row>
    <row r="26" spans="1:12" ht="15" x14ac:dyDescent="0.25">
      <c r="A26" s="14">
        <v>1</v>
      </c>
      <c r="B26" s="15">
        <v>2</v>
      </c>
      <c r="C26" s="22" t="s">
        <v>19</v>
      </c>
      <c r="D26" s="5" t="s">
        <v>20</v>
      </c>
      <c r="E26" s="39" t="s">
        <v>42</v>
      </c>
      <c r="F26" s="40">
        <v>150</v>
      </c>
      <c r="G26" s="40">
        <v>5.3</v>
      </c>
      <c r="H26" s="40">
        <v>4.9000000000000004</v>
      </c>
      <c r="I26" s="40">
        <v>32.799999999999997</v>
      </c>
      <c r="J26" s="40">
        <v>196.8</v>
      </c>
      <c r="K26" s="41" t="s">
        <v>45</v>
      </c>
      <c r="L26" s="40"/>
    </row>
    <row r="27" spans="1:12" ht="15" x14ac:dyDescent="0.25">
      <c r="A27" s="14"/>
      <c r="B27" s="15"/>
      <c r="C27" s="11"/>
      <c r="D27" s="6"/>
      <c r="E27" s="42" t="s">
        <v>43</v>
      </c>
      <c r="F27" s="43">
        <v>90</v>
      </c>
      <c r="G27" s="43">
        <v>15.3</v>
      </c>
      <c r="H27" s="43">
        <v>14.8</v>
      </c>
      <c r="I27" s="43">
        <v>3.5</v>
      </c>
      <c r="J27" s="43">
        <v>208.9</v>
      </c>
      <c r="K27" s="44" t="s">
        <v>46</v>
      </c>
      <c r="L27" s="43"/>
    </row>
    <row r="28" spans="1:12" ht="15" x14ac:dyDescent="0.25">
      <c r="A28" s="14"/>
      <c r="B28" s="15"/>
      <c r="C28" s="11"/>
      <c r="D28" s="7" t="s">
        <v>21</v>
      </c>
      <c r="E28" s="42" t="s">
        <v>68</v>
      </c>
      <c r="F28" s="43">
        <v>200</v>
      </c>
      <c r="G28" s="43">
        <v>0.2</v>
      </c>
      <c r="H28" s="43">
        <v>0.1</v>
      </c>
      <c r="I28" s="43">
        <v>3</v>
      </c>
      <c r="J28" s="43">
        <v>13.4</v>
      </c>
      <c r="K28" s="44" t="s">
        <v>96</v>
      </c>
      <c r="L28" s="43"/>
    </row>
    <row r="29" spans="1:12" ht="15" x14ac:dyDescent="0.25">
      <c r="A29" s="14"/>
      <c r="B29" s="15"/>
      <c r="C29" s="11"/>
      <c r="D29" s="7" t="s">
        <v>22</v>
      </c>
      <c r="E29" s="42" t="s">
        <v>44</v>
      </c>
      <c r="F29" s="43">
        <v>40</v>
      </c>
      <c r="G29" s="43">
        <v>3</v>
      </c>
      <c r="H29" s="43">
        <v>0.3</v>
      </c>
      <c r="I29" s="43">
        <v>19.7</v>
      </c>
      <c r="J29" s="43">
        <v>93.8</v>
      </c>
      <c r="K29" s="44" t="s">
        <v>95</v>
      </c>
      <c r="L29" s="43"/>
    </row>
    <row r="30" spans="1:12" ht="15" x14ac:dyDescent="0.25">
      <c r="A30" s="14"/>
      <c r="B30" s="15"/>
      <c r="C30" s="11"/>
      <c r="D30" s="7" t="s">
        <v>23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 t="s">
        <v>85</v>
      </c>
      <c r="F31" s="43">
        <v>60</v>
      </c>
      <c r="G31" s="43">
        <v>1.5</v>
      </c>
      <c r="H31" s="43">
        <v>6.1</v>
      </c>
      <c r="I31" s="43">
        <v>6.2</v>
      </c>
      <c r="J31" s="43">
        <v>85.8</v>
      </c>
      <c r="K31" s="44" t="s">
        <v>97</v>
      </c>
      <c r="L31" s="43"/>
    </row>
    <row r="32" spans="1:12" ht="15" x14ac:dyDescent="0.25">
      <c r="A32" s="14"/>
      <c r="B32" s="15"/>
      <c r="C32" s="11"/>
      <c r="D32" s="6"/>
      <c r="E32" s="42" t="s">
        <v>69</v>
      </c>
      <c r="F32" s="43">
        <v>30</v>
      </c>
      <c r="G32" s="43">
        <v>2</v>
      </c>
      <c r="H32" s="43">
        <v>0.4</v>
      </c>
      <c r="I32" s="43">
        <v>10</v>
      </c>
      <c r="J32" s="43">
        <v>51.2</v>
      </c>
      <c r="K32" s="44" t="s">
        <v>95</v>
      </c>
      <c r="L32" s="43" t="s">
        <v>88</v>
      </c>
    </row>
    <row r="33" spans="1:12" ht="15" x14ac:dyDescent="0.25">
      <c r="A33" s="16"/>
      <c r="B33" s="17"/>
      <c r="C33" s="8"/>
      <c r="D33" s="18" t="s">
        <v>32</v>
      </c>
      <c r="E33" s="9"/>
      <c r="F33" s="19">
        <f>SUM(F26:F32)</f>
        <v>570</v>
      </c>
      <c r="G33" s="19">
        <f t="shared" ref="G33" si="4">SUM(G26:G32)</f>
        <v>27.3</v>
      </c>
      <c r="H33" s="19">
        <f t="shared" ref="H33" si="5">SUM(H26:H32)</f>
        <v>26.6</v>
      </c>
      <c r="I33" s="19">
        <f t="shared" ref="I33" si="6">SUM(I26:I32)</f>
        <v>75.2</v>
      </c>
      <c r="J33" s="19">
        <v>649.6</v>
      </c>
      <c r="K33" s="25"/>
      <c r="L33" s="19" t="s">
        <v>88</v>
      </c>
    </row>
    <row r="34" spans="1:12" ht="15" x14ac:dyDescent="0.25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7">SUM(G34:G42)</f>
        <v>0</v>
      </c>
      <c r="H43" s="19">
        <f t="shared" ref="H43" si="8">SUM(H34:H42)</f>
        <v>0</v>
      </c>
      <c r="I43" s="19">
        <f t="shared" ref="I43" si="9">SUM(I34:I42)</f>
        <v>0</v>
      </c>
      <c r="J43" s="19">
        <f t="shared" ref="J43:L43" si="10">SUM(J34:J42)</f>
        <v>0</v>
      </c>
      <c r="K43" s="25"/>
      <c r="L43" s="19">
        <f t="shared" si="10"/>
        <v>0</v>
      </c>
    </row>
    <row r="44" spans="1:12" ht="15.75" customHeight="1" x14ac:dyDescent="0.2">
      <c r="A44" s="33">
        <f>A26</f>
        <v>1</v>
      </c>
      <c r="B44" s="33">
        <f>B26</f>
        <v>2</v>
      </c>
      <c r="C44" s="51" t="s">
        <v>4</v>
      </c>
      <c r="D44" s="52"/>
      <c r="E44" s="31"/>
      <c r="F44" s="32">
        <f>F33+F43</f>
        <v>570</v>
      </c>
      <c r="G44" s="32">
        <f t="shared" ref="G44" si="11">G33+G43</f>
        <v>27.3</v>
      </c>
      <c r="H44" s="32">
        <f t="shared" ref="H44" si="12">H33+H43</f>
        <v>26.6</v>
      </c>
      <c r="I44" s="32">
        <f t="shared" ref="I44" si="13">I33+I43</f>
        <v>75.2</v>
      </c>
      <c r="J44" s="32">
        <f t="shared" ref="J44:L44" si="14">J33+J43</f>
        <v>649.6</v>
      </c>
      <c r="K44" s="32"/>
      <c r="L44" s="32" t="e">
        <f t="shared" si="14"/>
        <v>#VALUE!</v>
      </c>
    </row>
    <row r="45" spans="1:12" ht="15" x14ac:dyDescent="0.25">
      <c r="A45" s="20">
        <v>1</v>
      </c>
      <c r="B45" s="21">
        <v>3</v>
      </c>
      <c r="C45" s="22" t="s">
        <v>19</v>
      </c>
      <c r="D45" s="5" t="s">
        <v>20</v>
      </c>
      <c r="E45" s="39" t="s">
        <v>70</v>
      </c>
      <c r="F45" s="40">
        <v>150</v>
      </c>
      <c r="G45" s="40">
        <v>8.1999999999999993</v>
      </c>
      <c r="H45" s="40">
        <v>6.3</v>
      </c>
      <c r="I45" s="40">
        <v>35.9</v>
      </c>
      <c r="J45" s="40">
        <v>233.7</v>
      </c>
      <c r="K45" s="41" t="s">
        <v>49</v>
      </c>
      <c r="L45" s="40"/>
    </row>
    <row r="46" spans="1:12" ht="15" x14ac:dyDescent="0.25">
      <c r="A46" s="23"/>
      <c r="B46" s="15"/>
      <c r="C46" s="11"/>
      <c r="D46" s="6"/>
      <c r="E46" s="42" t="s">
        <v>48</v>
      </c>
      <c r="F46" s="43">
        <v>90</v>
      </c>
      <c r="G46" s="43">
        <v>16.399999999999999</v>
      </c>
      <c r="H46" s="43">
        <v>15.7</v>
      </c>
      <c r="I46" s="43">
        <v>14.8</v>
      </c>
      <c r="J46" s="43">
        <v>265.7</v>
      </c>
      <c r="K46" s="44" t="s">
        <v>50</v>
      </c>
      <c r="L46" s="43"/>
    </row>
    <row r="47" spans="1:12" ht="15" x14ac:dyDescent="0.25">
      <c r="A47" s="23"/>
      <c r="B47" s="15"/>
      <c r="C47" s="11"/>
      <c r="D47" s="7" t="s">
        <v>21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1.5</v>
      </c>
      <c r="H48" s="43">
        <v>0.2</v>
      </c>
      <c r="I48" s="43">
        <v>9.8000000000000007</v>
      </c>
      <c r="J48" s="43">
        <v>46.9</v>
      </c>
      <c r="K48" s="44" t="s">
        <v>95</v>
      </c>
      <c r="L48" s="43"/>
    </row>
    <row r="49" spans="1:12" ht="15" x14ac:dyDescent="0.25">
      <c r="A49" s="23"/>
      <c r="B49" s="15"/>
      <c r="C49" s="11"/>
      <c r="D49" s="7" t="s">
        <v>23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 t="s">
        <v>71</v>
      </c>
      <c r="F50" s="43">
        <v>180</v>
      </c>
      <c r="G50" s="43">
        <v>0.3</v>
      </c>
      <c r="H50" s="43">
        <v>0</v>
      </c>
      <c r="I50" s="43">
        <v>17.8</v>
      </c>
      <c r="J50" s="43">
        <v>72.7</v>
      </c>
      <c r="K50" s="44" t="s">
        <v>51</v>
      </c>
      <c r="L50" s="43" t="s">
        <v>88</v>
      </c>
    </row>
    <row r="51" spans="1:12" ht="15" x14ac:dyDescent="0.25">
      <c r="A51" s="23"/>
      <c r="B51" s="15"/>
      <c r="C51" s="11"/>
      <c r="D51" s="6"/>
      <c r="E51" s="42" t="s">
        <v>73</v>
      </c>
      <c r="F51" s="43">
        <v>60</v>
      </c>
      <c r="G51" s="43">
        <v>1.7</v>
      </c>
      <c r="H51" s="43">
        <v>4</v>
      </c>
      <c r="I51" s="43">
        <v>1.7</v>
      </c>
      <c r="J51" s="43">
        <v>50</v>
      </c>
      <c r="K51" s="44" t="s">
        <v>72</v>
      </c>
      <c r="L51" s="43"/>
    </row>
    <row r="52" spans="1:12" ht="15" x14ac:dyDescent="0.25">
      <c r="A52" s="24"/>
      <c r="B52" s="17"/>
      <c r="C52" s="8"/>
      <c r="D52" s="18" t="s">
        <v>32</v>
      </c>
      <c r="E52" s="9"/>
      <c r="F52" s="19">
        <f>SUM(F45:F51)</f>
        <v>500</v>
      </c>
      <c r="G52" s="19">
        <f>SUM(G45:G51)</f>
        <v>28.099999999999998</v>
      </c>
      <c r="H52" s="19">
        <f>SUM(H45:H51)</f>
        <v>26.2</v>
      </c>
      <c r="I52" s="19">
        <f>SUM(I45:I51)</f>
        <v>80</v>
      </c>
      <c r="J52" s="19">
        <v>669</v>
      </c>
      <c r="K52" s="25"/>
      <c r="L52" s="19">
        <f>SUM(L45:L50)</f>
        <v>0</v>
      </c>
    </row>
    <row r="53" spans="1:12" ht="15" x14ac:dyDescent="0.25">
      <c r="A53" s="26">
        <f>A45</f>
        <v>1</v>
      </c>
      <c r="B53" s="13">
        <f>B45</f>
        <v>3</v>
      </c>
      <c r="C53" s="10" t="s">
        <v>24</v>
      </c>
      <c r="D53" s="7" t="s">
        <v>25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26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27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28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29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30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31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4"/>
      <c r="B62" s="17"/>
      <c r="C62" s="8"/>
      <c r="D62" s="18" t="s">
        <v>32</v>
      </c>
      <c r="E62" s="9"/>
      <c r="F62" s="19">
        <f>SUM(F53:F61)</f>
        <v>0</v>
      </c>
      <c r="G62" s="19">
        <f t="shared" ref="G62" si="15">SUM(G53:G61)</f>
        <v>0</v>
      </c>
      <c r="H62" s="19">
        <f t="shared" ref="H62" si="16">SUM(H53:H61)</f>
        <v>0</v>
      </c>
      <c r="I62" s="19">
        <f t="shared" ref="I62" si="17">SUM(I53:I61)</f>
        <v>0</v>
      </c>
      <c r="J62" s="19">
        <f t="shared" ref="J62" si="18">SUM(J53:J61)</f>
        <v>0</v>
      </c>
      <c r="K62" s="25"/>
      <c r="L62" s="19" t="s">
        <v>88</v>
      </c>
    </row>
    <row r="63" spans="1:12" ht="15.75" customHeight="1" x14ac:dyDescent="0.2">
      <c r="A63" s="29">
        <f>A45</f>
        <v>1</v>
      </c>
      <c r="B63" s="30">
        <f>B45</f>
        <v>3</v>
      </c>
      <c r="C63" s="51" t="s">
        <v>4</v>
      </c>
      <c r="D63" s="52"/>
      <c r="E63" s="31"/>
      <c r="F63" s="32">
        <f>F52+F62</f>
        <v>500</v>
      </c>
      <c r="G63" s="32">
        <f t="shared" ref="G63" si="19">G52+G62</f>
        <v>28.099999999999998</v>
      </c>
      <c r="H63" s="32">
        <f t="shared" ref="H63" si="20">H52+H62</f>
        <v>26.2</v>
      </c>
      <c r="I63" s="32">
        <f t="shared" ref="I63" si="21">I52+I62</f>
        <v>80</v>
      </c>
      <c r="J63" s="32">
        <f t="shared" ref="J63" si="22">J52+J62</f>
        <v>669</v>
      </c>
      <c r="K63" s="32"/>
      <c r="L63" s="32" t="s">
        <v>88</v>
      </c>
    </row>
    <row r="64" spans="1:12" ht="15" x14ac:dyDescent="0.25">
      <c r="A64" s="20">
        <v>1</v>
      </c>
      <c r="B64" s="21">
        <v>4</v>
      </c>
      <c r="C64" s="22" t="s">
        <v>19</v>
      </c>
      <c r="D64" s="5" t="s">
        <v>20</v>
      </c>
      <c r="E64" s="39" t="s">
        <v>90</v>
      </c>
      <c r="F64" s="40">
        <v>200</v>
      </c>
      <c r="G64" s="40">
        <v>15.3</v>
      </c>
      <c r="H64" s="40">
        <v>14.7</v>
      </c>
      <c r="I64" s="40">
        <v>38.6</v>
      </c>
      <c r="J64" s="40">
        <v>348.2</v>
      </c>
      <c r="K64" s="41" t="s">
        <v>65</v>
      </c>
      <c r="L64" s="40"/>
    </row>
    <row r="65" spans="1:12" ht="15" x14ac:dyDescent="0.25">
      <c r="A65" s="23"/>
      <c r="B65" s="15"/>
      <c r="C65" s="11"/>
      <c r="D65" s="6"/>
      <c r="E65" s="42" t="s">
        <v>75</v>
      </c>
      <c r="F65" s="43">
        <v>60</v>
      </c>
      <c r="G65" s="43">
        <v>1.1000000000000001</v>
      </c>
      <c r="H65" s="43">
        <v>3.2</v>
      </c>
      <c r="I65" s="43">
        <v>10</v>
      </c>
      <c r="J65" s="43">
        <v>73.400000000000006</v>
      </c>
      <c r="K65" s="44" t="s">
        <v>64</v>
      </c>
      <c r="L65" s="43"/>
    </row>
    <row r="66" spans="1:12" ht="15" x14ac:dyDescent="0.25">
      <c r="A66" s="23"/>
      <c r="B66" s="15"/>
      <c r="C66" s="11"/>
      <c r="D66" s="7" t="s">
        <v>21</v>
      </c>
      <c r="E66" s="42" t="s">
        <v>52</v>
      </c>
      <c r="F66" s="43">
        <v>200</v>
      </c>
      <c r="G66" s="43">
        <v>4.7</v>
      </c>
      <c r="H66" s="43">
        <v>3.5</v>
      </c>
      <c r="I66" s="43">
        <v>8.9</v>
      </c>
      <c r="J66" s="43">
        <v>85.9</v>
      </c>
      <c r="K66" s="44" t="s">
        <v>98</v>
      </c>
      <c r="L66" s="43"/>
    </row>
    <row r="67" spans="1:12" ht="15" x14ac:dyDescent="0.25">
      <c r="A67" s="23"/>
      <c r="B67" s="15"/>
      <c r="C67" s="11"/>
      <c r="D67" s="7" t="s">
        <v>22</v>
      </c>
      <c r="E67" s="42" t="s">
        <v>44</v>
      </c>
      <c r="F67" s="43">
        <v>30</v>
      </c>
      <c r="G67" s="43">
        <v>2.2999999999999998</v>
      </c>
      <c r="H67" s="43">
        <v>0.2</v>
      </c>
      <c r="I67" s="43">
        <v>14.8</v>
      </c>
      <c r="J67" s="43">
        <v>70.3</v>
      </c>
      <c r="K67" s="44" t="s">
        <v>95</v>
      </c>
      <c r="L67" s="43"/>
    </row>
    <row r="68" spans="1:12" ht="15" x14ac:dyDescent="0.25">
      <c r="A68" s="23"/>
      <c r="B68" s="15"/>
      <c r="C68" s="11"/>
      <c r="D68" s="7" t="s">
        <v>23</v>
      </c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 t="s">
        <v>69</v>
      </c>
      <c r="F69" s="43">
        <v>20</v>
      </c>
      <c r="G69" s="43">
        <v>1.3</v>
      </c>
      <c r="H69" s="43">
        <v>0.2</v>
      </c>
      <c r="I69" s="43">
        <v>6.7</v>
      </c>
      <c r="J69" s="43">
        <v>34.200000000000003</v>
      </c>
      <c r="K69" s="44" t="s">
        <v>95</v>
      </c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 t="s">
        <v>88</v>
      </c>
    </row>
    <row r="71" spans="1:12" ht="15" x14ac:dyDescent="0.25">
      <c r="A71" s="24"/>
      <c r="B71" s="17"/>
      <c r="C71" s="8"/>
      <c r="D71" s="18" t="s">
        <v>32</v>
      </c>
      <c r="E71" s="9"/>
      <c r="F71" s="19">
        <f>SUM(F64:F70)</f>
        <v>510</v>
      </c>
      <c r="G71" s="19">
        <f t="shared" ref="G71" si="23">SUM(G64:G70)</f>
        <v>24.700000000000003</v>
      </c>
      <c r="H71" s="19">
        <v>21.8</v>
      </c>
      <c r="I71" s="19">
        <f t="shared" ref="I71" si="24">SUM(I64:I70)</f>
        <v>79</v>
      </c>
      <c r="J71" s="19">
        <v>612</v>
      </c>
      <c r="K71" s="25"/>
      <c r="L71" s="19" t="s">
        <v>88</v>
      </c>
    </row>
    <row r="72" spans="1:12" ht="15" x14ac:dyDescent="0.25">
      <c r="A72" s="26">
        <f>A64</f>
        <v>1</v>
      </c>
      <c r="B72" s="13">
        <f>B64</f>
        <v>4</v>
      </c>
      <c r="C72" s="10" t="s">
        <v>24</v>
      </c>
      <c r="D72" s="7" t="s">
        <v>25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26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27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29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30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31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32</v>
      </c>
      <c r="E81" s="9"/>
      <c r="F81" s="19">
        <f>SUM(F72:F80)</f>
        <v>0</v>
      </c>
      <c r="G81" s="19">
        <f t="shared" ref="G81" si="25">SUM(G72:G80)</f>
        <v>0</v>
      </c>
      <c r="H81" s="19">
        <f t="shared" ref="H81" si="26">SUM(H72:H80)</f>
        <v>0</v>
      </c>
      <c r="I81" s="19">
        <f t="shared" ref="I81" si="27">SUM(I72:I80)</f>
        <v>0</v>
      </c>
      <c r="J81" s="19">
        <f t="shared" ref="J81" si="28">SUM(J72:J80)</f>
        <v>0</v>
      </c>
      <c r="K81" s="25"/>
      <c r="L81" s="19" t="s">
        <v>88</v>
      </c>
    </row>
    <row r="82" spans="1:12" ht="15.75" customHeight="1" x14ac:dyDescent="0.2">
      <c r="A82" s="29">
        <f>A64</f>
        <v>1</v>
      </c>
      <c r="B82" s="30">
        <f>B64</f>
        <v>4</v>
      </c>
      <c r="C82" s="51" t="s">
        <v>4</v>
      </c>
      <c r="D82" s="52"/>
      <c r="E82" s="31"/>
      <c r="F82" s="32">
        <f>F71+F81</f>
        <v>510</v>
      </c>
      <c r="G82" s="32">
        <f t="shared" ref="G82" si="29">G71+G81</f>
        <v>24.700000000000003</v>
      </c>
      <c r="H82" s="32">
        <f t="shared" ref="H82" si="30">H71+H81</f>
        <v>21.8</v>
      </c>
      <c r="I82" s="32">
        <f t="shared" ref="I82" si="31">I71+I81</f>
        <v>79</v>
      </c>
      <c r="J82" s="32">
        <f t="shared" ref="J82" si="32">J71+J81</f>
        <v>612</v>
      </c>
      <c r="K82" s="32"/>
      <c r="L82" s="32" t="s">
        <v>88</v>
      </c>
    </row>
    <row r="83" spans="1:12" ht="15" x14ac:dyDescent="0.25">
      <c r="A83" s="20">
        <v>1</v>
      </c>
      <c r="B83" s="21">
        <v>5</v>
      </c>
      <c r="C83" s="22" t="s">
        <v>19</v>
      </c>
      <c r="D83" s="5" t="s">
        <v>20</v>
      </c>
      <c r="E83" s="39" t="s">
        <v>53</v>
      </c>
      <c r="F83" s="40">
        <v>150</v>
      </c>
      <c r="G83" s="40">
        <v>3.1</v>
      </c>
      <c r="H83" s="40">
        <v>5.3</v>
      </c>
      <c r="I83" s="40">
        <v>19.8</v>
      </c>
      <c r="J83" s="40">
        <v>139.4</v>
      </c>
      <c r="K83" s="41" t="s">
        <v>99</v>
      </c>
      <c r="L83" s="40"/>
    </row>
    <row r="84" spans="1:12" ht="25.5" x14ac:dyDescent="0.25">
      <c r="A84" s="23"/>
      <c r="B84" s="15"/>
      <c r="C84" s="11"/>
      <c r="D84" s="6"/>
      <c r="E84" s="42" t="s">
        <v>89</v>
      </c>
      <c r="F84" s="43">
        <v>80</v>
      </c>
      <c r="G84" s="43">
        <v>15.3</v>
      </c>
      <c r="H84" s="43">
        <v>15.9</v>
      </c>
      <c r="I84" s="43">
        <v>4.5</v>
      </c>
      <c r="J84" s="43">
        <v>221.9</v>
      </c>
      <c r="K84" s="44" t="s">
        <v>100</v>
      </c>
      <c r="L84" s="43"/>
    </row>
    <row r="85" spans="1:12" ht="15" x14ac:dyDescent="0.25">
      <c r="A85" s="23"/>
      <c r="B85" s="15"/>
      <c r="C85" s="11"/>
      <c r="D85" s="7" t="s">
        <v>21</v>
      </c>
      <c r="E85" s="42" t="s">
        <v>38</v>
      </c>
      <c r="F85" s="43">
        <v>180</v>
      </c>
      <c r="G85" s="43">
        <v>0.2</v>
      </c>
      <c r="H85" s="43">
        <v>0</v>
      </c>
      <c r="I85" s="43">
        <v>2.5</v>
      </c>
      <c r="J85" s="43">
        <v>11.1</v>
      </c>
      <c r="K85" s="44" t="s">
        <v>47</v>
      </c>
      <c r="L85" s="43"/>
    </row>
    <row r="86" spans="1:12" ht="15" x14ac:dyDescent="0.25">
      <c r="A86" s="23"/>
      <c r="B86" s="15"/>
      <c r="C86" s="11"/>
      <c r="D86" s="7" t="s">
        <v>22</v>
      </c>
      <c r="E86" s="42" t="s">
        <v>44</v>
      </c>
      <c r="F86" s="43">
        <v>40</v>
      </c>
      <c r="G86" s="43">
        <v>3</v>
      </c>
      <c r="H86" s="43">
        <v>0.3</v>
      </c>
      <c r="I86" s="43">
        <v>19.7</v>
      </c>
      <c r="J86" s="43">
        <v>93.8</v>
      </c>
      <c r="K86" s="44" t="s">
        <v>95</v>
      </c>
      <c r="L86" s="43"/>
    </row>
    <row r="87" spans="1:12" ht="15" x14ac:dyDescent="0.25">
      <c r="A87" s="23"/>
      <c r="B87" s="15"/>
      <c r="C87" s="11"/>
      <c r="D87" s="7" t="s">
        <v>23</v>
      </c>
      <c r="E87" s="42"/>
      <c r="F87" s="43" t="s">
        <v>88</v>
      </c>
      <c r="G87" s="43" t="s">
        <v>88</v>
      </c>
      <c r="H87" s="43" t="s">
        <v>88</v>
      </c>
      <c r="I87" s="43" t="s">
        <v>88</v>
      </c>
      <c r="J87" s="43" t="s">
        <v>88</v>
      </c>
      <c r="K87" s="44" t="s">
        <v>88</v>
      </c>
      <c r="L87" s="43"/>
    </row>
    <row r="88" spans="1:12" ht="15" x14ac:dyDescent="0.25">
      <c r="A88" s="23"/>
      <c r="B88" s="15"/>
      <c r="C88" s="11"/>
      <c r="D88" s="6"/>
      <c r="E88" s="42" t="s">
        <v>86</v>
      </c>
      <c r="F88" s="43">
        <v>60</v>
      </c>
      <c r="G88" s="43">
        <v>0.7</v>
      </c>
      <c r="H88" s="43">
        <v>5.4</v>
      </c>
      <c r="I88" s="43">
        <v>4</v>
      </c>
      <c r="J88" s="43">
        <v>67.099999999999994</v>
      </c>
      <c r="K88" s="44" t="s">
        <v>59</v>
      </c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 t="s">
        <v>88</v>
      </c>
    </row>
    <row r="90" spans="1:12" ht="15" x14ac:dyDescent="0.25">
      <c r="A90" s="24"/>
      <c r="B90" s="17"/>
      <c r="C90" s="8"/>
      <c r="D90" s="18" t="s">
        <v>32</v>
      </c>
      <c r="E90" s="9"/>
      <c r="F90" s="19">
        <f>SUM(F83:F89)</f>
        <v>510</v>
      </c>
      <c r="G90" s="19">
        <f t="shared" ref="G90" si="33">SUM(G83:G89)</f>
        <v>22.3</v>
      </c>
      <c r="H90" s="19">
        <f t="shared" ref="H90" si="34">SUM(H83:H89)</f>
        <v>26.9</v>
      </c>
      <c r="I90" s="19">
        <f t="shared" ref="I90" si="35">SUM(I83:I89)</f>
        <v>50.5</v>
      </c>
      <c r="J90" s="19">
        <v>533.29999999999995</v>
      </c>
      <c r="K90" s="25"/>
      <c r="L90" s="19" t="s">
        <v>88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26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27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29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30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31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32</v>
      </c>
      <c r="E100" s="9"/>
      <c r="F100" s="19">
        <f>SUM(F91:F99)</f>
        <v>0</v>
      </c>
      <c r="G100" s="19">
        <f t="shared" ref="G100" si="36">SUM(G91:G99)</f>
        <v>0</v>
      </c>
      <c r="H100" s="19">
        <f t="shared" ref="H100" si="37">SUM(H91:H99)</f>
        <v>0</v>
      </c>
      <c r="I100" s="19">
        <f t="shared" ref="I100" si="38">SUM(I91:I99)</f>
        <v>0</v>
      </c>
      <c r="J100" s="19">
        <f t="shared" ref="J100" si="39">SUM(J91:J99)</f>
        <v>0</v>
      </c>
      <c r="K100" s="25"/>
      <c r="L100" s="19" t="s">
        <v>88</v>
      </c>
    </row>
    <row r="101" spans="1:12" ht="15.75" customHeight="1" x14ac:dyDescent="0.2">
      <c r="A101" s="29">
        <f>A83</f>
        <v>1</v>
      </c>
      <c r="B101" s="30">
        <f>B83</f>
        <v>5</v>
      </c>
      <c r="C101" s="51" t="s">
        <v>4</v>
      </c>
      <c r="D101" s="52"/>
      <c r="E101" s="31"/>
      <c r="F101" s="32">
        <f>F90+F100</f>
        <v>510</v>
      </c>
      <c r="G101" s="32">
        <f t="shared" ref="G101" si="40">G90+G100</f>
        <v>22.3</v>
      </c>
      <c r="H101" s="32">
        <f t="shared" ref="H101" si="41">H90+H100</f>
        <v>26.9</v>
      </c>
      <c r="I101" s="32">
        <f t="shared" ref="I101" si="42">I90+I100</f>
        <v>50.5</v>
      </c>
      <c r="J101" s="32">
        <f t="shared" ref="J101" si="43">J90+J100</f>
        <v>533.29999999999995</v>
      </c>
      <c r="K101" s="32"/>
      <c r="L101" s="32" t="s">
        <v>88</v>
      </c>
    </row>
    <row r="102" spans="1:12" ht="15" x14ac:dyDescent="0.25">
      <c r="A102" s="20">
        <v>2</v>
      </c>
      <c r="B102" s="21">
        <v>1</v>
      </c>
      <c r="C102" s="22" t="s">
        <v>19</v>
      </c>
      <c r="D102" s="5" t="s">
        <v>20</v>
      </c>
      <c r="E102" s="39" t="s">
        <v>93</v>
      </c>
      <c r="F102" s="40">
        <v>200</v>
      </c>
      <c r="G102" s="40">
        <v>5.9</v>
      </c>
      <c r="H102" s="40">
        <v>5.8</v>
      </c>
      <c r="I102" s="40">
        <v>33</v>
      </c>
      <c r="J102" s="40">
        <v>207.8</v>
      </c>
      <c r="K102" s="41" t="s">
        <v>101</v>
      </c>
      <c r="L102" s="40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21</v>
      </c>
      <c r="E104" s="42" t="s">
        <v>38</v>
      </c>
      <c r="F104" s="43">
        <v>200</v>
      </c>
      <c r="G104" s="43">
        <v>0.2</v>
      </c>
      <c r="H104" s="43">
        <v>0</v>
      </c>
      <c r="I104" s="43">
        <v>2.8</v>
      </c>
      <c r="J104" s="43">
        <v>12.3</v>
      </c>
      <c r="K104" s="44" t="s">
        <v>47</v>
      </c>
      <c r="L104" s="43"/>
    </row>
    <row r="105" spans="1:12" ht="15" x14ac:dyDescent="0.25">
      <c r="A105" s="23"/>
      <c r="B105" s="15"/>
      <c r="C105" s="11"/>
      <c r="D105" s="7" t="s">
        <v>22</v>
      </c>
      <c r="E105" s="42" t="s">
        <v>44</v>
      </c>
      <c r="F105" s="43">
        <v>50</v>
      </c>
      <c r="G105" s="43">
        <v>3.8</v>
      </c>
      <c r="H105" s="43">
        <v>0.4</v>
      </c>
      <c r="I105" s="43">
        <v>24.6</v>
      </c>
      <c r="J105" s="43">
        <v>117.2</v>
      </c>
      <c r="K105" s="44" t="s">
        <v>95</v>
      </c>
      <c r="L105" s="43"/>
    </row>
    <row r="106" spans="1:12" ht="15" x14ac:dyDescent="0.25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 t="s">
        <v>69</v>
      </c>
      <c r="F107" s="43">
        <v>30</v>
      </c>
      <c r="G107" s="43">
        <v>2</v>
      </c>
      <c r="H107" s="43">
        <v>0.4</v>
      </c>
      <c r="I107" s="43">
        <v>10</v>
      </c>
      <c r="J107" s="43">
        <v>51.2</v>
      </c>
      <c r="K107" s="44" t="s">
        <v>95</v>
      </c>
      <c r="L107" s="43"/>
    </row>
    <row r="108" spans="1:12" ht="15" x14ac:dyDescent="0.25">
      <c r="A108" s="23"/>
      <c r="B108" s="15"/>
      <c r="C108" s="11"/>
      <c r="D108" s="6"/>
      <c r="E108" s="42" t="s">
        <v>76</v>
      </c>
      <c r="F108" s="43">
        <v>10</v>
      </c>
      <c r="G108" s="43">
        <v>0.1</v>
      </c>
      <c r="H108" s="43">
        <v>7.3</v>
      </c>
      <c r="I108" s="43">
        <v>0.1</v>
      </c>
      <c r="J108" s="43">
        <v>66.099999999999994</v>
      </c>
      <c r="K108" s="44" t="s">
        <v>102</v>
      </c>
      <c r="L108" s="43" t="s">
        <v>88</v>
      </c>
    </row>
    <row r="109" spans="1:12" ht="15" x14ac:dyDescent="0.25">
      <c r="A109" s="23"/>
      <c r="B109" s="15"/>
      <c r="C109" s="11"/>
      <c r="D109" s="6"/>
      <c r="E109" s="42" t="s">
        <v>66</v>
      </c>
      <c r="F109" s="43">
        <v>15</v>
      </c>
      <c r="G109" s="43">
        <v>3.5</v>
      </c>
      <c r="H109" s="43">
        <v>4.4000000000000004</v>
      </c>
      <c r="I109" s="43">
        <v>0</v>
      </c>
      <c r="J109" s="43">
        <v>53.7</v>
      </c>
      <c r="K109" s="44" t="s">
        <v>39</v>
      </c>
      <c r="L109" s="43"/>
    </row>
    <row r="110" spans="1:12" ht="15" x14ac:dyDescent="0.25">
      <c r="A110" s="24"/>
      <c r="B110" s="17"/>
      <c r="C110" s="8"/>
      <c r="D110" s="18" t="s">
        <v>32</v>
      </c>
      <c r="E110" s="9"/>
      <c r="F110" s="19">
        <v>505</v>
      </c>
      <c r="G110" s="19">
        <v>15.5</v>
      </c>
      <c r="H110" s="19">
        <v>18.3</v>
      </c>
      <c r="I110" s="19">
        <v>70.5</v>
      </c>
      <c r="J110" s="19">
        <v>508.3</v>
      </c>
      <c r="K110" s="25"/>
      <c r="L110" s="19">
        <f t="shared" ref="L110" si="44">SUM(L102:L108)</f>
        <v>0</v>
      </c>
    </row>
    <row r="111" spans="1:12" ht="15" x14ac:dyDescent="0.25">
      <c r="A111" s="26">
        <f>A102</f>
        <v>2</v>
      </c>
      <c r="B111" s="13">
        <f>B102</f>
        <v>1</v>
      </c>
      <c r="C111" s="10" t="s">
        <v>24</v>
      </c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31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4"/>
      <c r="B120" s="17"/>
      <c r="C120" s="8"/>
      <c r="D120" s="18" t="s">
        <v>32</v>
      </c>
      <c r="E120" s="9"/>
      <c r="F120" s="19">
        <f>SUM(F111:F119)</f>
        <v>0</v>
      </c>
      <c r="G120" s="19">
        <f t="shared" ref="G120:J120" si="45">SUM(G111:G119)</f>
        <v>0</v>
      </c>
      <c r="H120" s="19">
        <f t="shared" si="45"/>
        <v>0</v>
      </c>
      <c r="I120" s="19">
        <f t="shared" si="45"/>
        <v>0</v>
      </c>
      <c r="J120" s="19">
        <f t="shared" si="45"/>
        <v>0</v>
      </c>
      <c r="K120" s="25"/>
      <c r="L120" s="19">
        <f t="shared" ref="L120" si="46">SUM(L111:L119)</f>
        <v>0</v>
      </c>
    </row>
    <row r="121" spans="1:12" ht="15" x14ac:dyDescent="0.2">
      <c r="A121" s="29">
        <f>A102</f>
        <v>2</v>
      </c>
      <c r="B121" s="30">
        <f>B102</f>
        <v>1</v>
      </c>
      <c r="C121" s="51" t="s">
        <v>4</v>
      </c>
      <c r="D121" s="52"/>
      <c r="E121" s="31"/>
      <c r="F121" s="32">
        <f>F110+F120</f>
        <v>505</v>
      </c>
      <c r="G121" s="32">
        <f t="shared" ref="G121" si="47">G110+G120</f>
        <v>15.5</v>
      </c>
      <c r="H121" s="32">
        <f t="shared" ref="H121" si="48">H110+H120</f>
        <v>18.3</v>
      </c>
      <c r="I121" s="32">
        <f t="shared" ref="I121" si="49">I110+I120</f>
        <v>70.5</v>
      </c>
      <c r="J121" s="32">
        <f t="shared" ref="J121:L121" si="50">J110+J120</f>
        <v>508.3</v>
      </c>
      <c r="K121" s="32"/>
      <c r="L121" s="32">
        <f t="shared" si="50"/>
        <v>0</v>
      </c>
    </row>
    <row r="122" spans="1:12" ht="15" x14ac:dyDescent="0.25">
      <c r="A122" s="14">
        <v>2</v>
      </c>
      <c r="B122" s="15">
        <v>2</v>
      </c>
      <c r="C122" s="22" t="s">
        <v>19</v>
      </c>
      <c r="D122" s="5" t="s">
        <v>20</v>
      </c>
      <c r="E122" s="39" t="s">
        <v>42</v>
      </c>
      <c r="F122" s="40">
        <v>150</v>
      </c>
      <c r="G122" s="40">
        <v>5.3</v>
      </c>
      <c r="H122" s="40">
        <v>4.9000000000000004</v>
      </c>
      <c r="I122" s="40">
        <v>32.799999999999997</v>
      </c>
      <c r="J122" s="40">
        <v>196.8</v>
      </c>
      <c r="K122" s="41" t="s">
        <v>45</v>
      </c>
      <c r="L122" s="40"/>
    </row>
    <row r="123" spans="1:12" ht="25.5" x14ac:dyDescent="0.25">
      <c r="A123" s="14"/>
      <c r="B123" s="15"/>
      <c r="C123" s="11"/>
      <c r="D123" s="6"/>
      <c r="E123" s="42" t="s">
        <v>103</v>
      </c>
      <c r="F123" s="43">
        <v>90</v>
      </c>
      <c r="G123" s="43">
        <v>10.7</v>
      </c>
      <c r="H123" s="43">
        <v>12.4</v>
      </c>
      <c r="I123" s="43">
        <v>11</v>
      </c>
      <c r="J123" s="43">
        <v>198.1</v>
      </c>
      <c r="K123" s="44" t="s">
        <v>55</v>
      </c>
      <c r="L123" s="43"/>
    </row>
    <row r="124" spans="1:12" ht="15" x14ac:dyDescent="0.25">
      <c r="A124" s="14"/>
      <c r="B124" s="15"/>
      <c r="C124" s="11"/>
      <c r="D124" s="7" t="s">
        <v>21</v>
      </c>
      <c r="E124" s="42" t="s">
        <v>77</v>
      </c>
      <c r="F124" s="43">
        <v>180</v>
      </c>
      <c r="G124" s="43">
        <v>0.4</v>
      </c>
      <c r="H124" s="43">
        <v>0</v>
      </c>
      <c r="I124" s="43">
        <v>17.8</v>
      </c>
      <c r="J124" s="43">
        <v>72.900000000000006</v>
      </c>
      <c r="K124" s="44" t="s">
        <v>56</v>
      </c>
      <c r="L124" s="43"/>
    </row>
    <row r="125" spans="1:12" ht="15" x14ac:dyDescent="0.25">
      <c r="A125" s="14"/>
      <c r="B125" s="15"/>
      <c r="C125" s="11"/>
      <c r="D125" s="7" t="s">
        <v>22</v>
      </c>
      <c r="E125" s="42" t="s">
        <v>44</v>
      </c>
      <c r="F125" s="43">
        <v>40</v>
      </c>
      <c r="G125" s="43">
        <v>3</v>
      </c>
      <c r="H125" s="43">
        <v>0.3</v>
      </c>
      <c r="I125" s="43">
        <v>19.7</v>
      </c>
      <c r="J125" s="43">
        <v>93.8</v>
      </c>
      <c r="K125" s="44" t="s">
        <v>95</v>
      </c>
      <c r="L125" s="43"/>
    </row>
    <row r="126" spans="1:12" ht="15" x14ac:dyDescent="0.25">
      <c r="A126" s="14"/>
      <c r="B126" s="15"/>
      <c r="C126" s="11"/>
      <c r="D126" s="7" t="s">
        <v>23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6"/>
      <c r="E127" s="42" t="s">
        <v>87</v>
      </c>
      <c r="F127" s="43">
        <v>30</v>
      </c>
      <c r="G127" s="43">
        <v>0.4</v>
      </c>
      <c r="H127" s="43">
        <v>2.5</v>
      </c>
      <c r="I127" s="43">
        <v>1</v>
      </c>
      <c r="J127" s="43">
        <v>27.9</v>
      </c>
      <c r="K127" s="44" t="s">
        <v>104</v>
      </c>
      <c r="L127" s="43"/>
    </row>
    <row r="128" spans="1:12" ht="15" x14ac:dyDescent="0.25">
      <c r="A128" s="14"/>
      <c r="B128" s="15"/>
      <c r="C128" s="11"/>
      <c r="D128" s="6"/>
      <c r="E128" s="42" t="s">
        <v>85</v>
      </c>
      <c r="F128" s="43">
        <v>60</v>
      </c>
      <c r="G128" s="43">
        <v>1.5</v>
      </c>
      <c r="H128" s="43">
        <v>6.1</v>
      </c>
      <c r="I128" s="43">
        <v>6.2</v>
      </c>
      <c r="J128" s="43">
        <v>85.8</v>
      </c>
      <c r="K128" s="44" t="s">
        <v>97</v>
      </c>
      <c r="L128" s="43" t="s">
        <v>88</v>
      </c>
    </row>
    <row r="129" spans="1:12" ht="15" x14ac:dyDescent="0.25">
      <c r="A129" s="16"/>
      <c r="B129" s="17"/>
      <c r="C129" s="8"/>
      <c r="D129" s="18" t="s">
        <v>32</v>
      </c>
      <c r="E129" s="9"/>
      <c r="F129" s="19">
        <f>SUM(F122:F128)</f>
        <v>550</v>
      </c>
      <c r="G129" s="19">
        <f t="shared" ref="G129:I129" si="51">SUM(G122:G128)</f>
        <v>21.299999999999997</v>
      </c>
      <c r="H129" s="19">
        <f t="shared" si="51"/>
        <v>26.200000000000003</v>
      </c>
      <c r="I129" s="19">
        <f t="shared" si="51"/>
        <v>88.5</v>
      </c>
      <c r="J129" s="19">
        <v>675.3</v>
      </c>
      <c r="K129" s="25"/>
      <c r="L129" s="19" t="s">
        <v>88</v>
      </c>
    </row>
    <row r="130" spans="1:12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30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31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6"/>
      <c r="B139" s="17"/>
      <c r="C139" s="8"/>
      <c r="D139" s="18" t="s">
        <v>32</v>
      </c>
      <c r="E139" s="9"/>
      <c r="F139" s="19">
        <f>SUM(F130:F138)</f>
        <v>0</v>
      </c>
      <c r="G139" s="19">
        <f t="shared" ref="G139:J139" si="52">SUM(G130:G138)</f>
        <v>0</v>
      </c>
      <c r="H139" s="19">
        <f t="shared" si="52"/>
        <v>0</v>
      </c>
      <c r="I139" s="19">
        <f t="shared" si="52"/>
        <v>0</v>
      </c>
      <c r="J139" s="19">
        <f t="shared" si="52"/>
        <v>0</v>
      </c>
      <c r="K139" s="25"/>
      <c r="L139" s="19" t="s">
        <v>88</v>
      </c>
    </row>
    <row r="140" spans="1:12" ht="15" x14ac:dyDescent="0.2">
      <c r="A140" s="33">
        <f>A122</f>
        <v>2</v>
      </c>
      <c r="B140" s="33">
        <f>B122</f>
        <v>2</v>
      </c>
      <c r="C140" s="51" t="s">
        <v>4</v>
      </c>
      <c r="D140" s="52"/>
      <c r="E140" s="31"/>
      <c r="F140" s="32">
        <f>F129+F139</f>
        <v>550</v>
      </c>
      <c r="G140" s="32">
        <f t="shared" ref="G140" si="53">G129+G139</f>
        <v>21.299999999999997</v>
      </c>
      <c r="H140" s="32">
        <f t="shared" ref="H140" si="54">H129+H139</f>
        <v>26.200000000000003</v>
      </c>
      <c r="I140" s="32">
        <f t="shared" ref="I140" si="55">I129+I139</f>
        <v>88.5</v>
      </c>
      <c r="J140" s="32">
        <f t="shared" ref="J140" si="56">J129+J139</f>
        <v>675.3</v>
      </c>
      <c r="K140" s="32"/>
      <c r="L140" s="32" t="s">
        <v>88</v>
      </c>
    </row>
    <row r="141" spans="1:12" ht="15" x14ac:dyDescent="0.25">
      <c r="A141" s="20">
        <v>2</v>
      </c>
      <c r="B141" s="21">
        <v>3</v>
      </c>
      <c r="C141" s="22" t="s">
        <v>19</v>
      </c>
      <c r="D141" s="5" t="s">
        <v>20</v>
      </c>
      <c r="E141" s="39" t="s">
        <v>78</v>
      </c>
      <c r="F141" s="40">
        <v>150</v>
      </c>
      <c r="G141" s="40">
        <v>8.1999999999999993</v>
      </c>
      <c r="H141" s="40">
        <v>6.3</v>
      </c>
      <c r="I141" s="40">
        <v>35.9</v>
      </c>
      <c r="J141" s="40">
        <v>233.7</v>
      </c>
      <c r="K141" s="41" t="s">
        <v>49</v>
      </c>
      <c r="L141" s="40"/>
    </row>
    <row r="142" spans="1:12" ht="15" x14ac:dyDescent="0.25">
      <c r="A142" s="23"/>
      <c r="B142" s="15"/>
      <c r="C142" s="11"/>
      <c r="D142" s="6"/>
      <c r="E142" s="42" t="s">
        <v>79</v>
      </c>
      <c r="F142" s="43">
        <v>90</v>
      </c>
      <c r="G142" s="43">
        <v>16.399999999999999</v>
      </c>
      <c r="H142" s="43">
        <v>15.7</v>
      </c>
      <c r="I142" s="43">
        <v>14.8</v>
      </c>
      <c r="J142" s="43">
        <v>265.7</v>
      </c>
      <c r="K142" s="44" t="s">
        <v>57</v>
      </c>
      <c r="L142" s="43"/>
    </row>
    <row r="143" spans="1:12" ht="15" x14ac:dyDescent="0.25">
      <c r="A143" s="23"/>
      <c r="B143" s="15"/>
      <c r="C143" s="11"/>
      <c r="D143" s="7" t="s">
        <v>21</v>
      </c>
      <c r="E143" s="42" t="s">
        <v>52</v>
      </c>
      <c r="F143" s="43">
        <v>200</v>
      </c>
      <c r="G143" s="43">
        <v>4.7</v>
      </c>
      <c r="H143" s="43">
        <v>3.5</v>
      </c>
      <c r="I143" s="43">
        <v>8.9</v>
      </c>
      <c r="J143" s="43">
        <v>85.9</v>
      </c>
      <c r="K143" s="44" t="s">
        <v>98</v>
      </c>
      <c r="L143" s="43"/>
    </row>
    <row r="144" spans="1:12" ht="15.75" customHeight="1" x14ac:dyDescent="0.25">
      <c r="A144" s="23"/>
      <c r="B144" s="15"/>
      <c r="C144" s="11"/>
      <c r="D144" s="7" t="s">
        <v>22</v>
      </c>
      <c r="E144" s="42" t="s">
        <v>44</v>
      </c>
      <c r="F144" s="43">
        <v>20</v>
      </c>
      <c r="G144" s="43">
        <v>1.5</v>
      </c>
      <c r="H144" s="43">
        <v>0.2</v>
      </c>
      <c r="I144" s="43">
        <v>9.8000000000000007</v>
      </c>
      <c r="J144" s="43">
        <v>46.9</v>
      </c>
      <c r="K144" s="44" t="s">
        <v>95</v>
      </c>
      <c r="L144" s="43"/>
    </row>
    <row r="145" spans="1:12" ht="15" x14ac:dyDescent="0.25">
      <c r="A145" s="23"/>
      <c r="B145" s="15"/>
      <c r="C145" s="11"/>
      <c r="D145" s="7" t="s">
        <v>23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6"/>
      <c r="E146" s="42" t="s">
        <v>62</v>
      </c>
      <c r="F146" s="43">
        <v>40</v>
      </c>
      <c r="G146" s="43">
        <v>0.9</v>
      </c>
      <c r="H146" s="43">
        <v>0.9</v>
      </c>
      <c r="I146" s="43">
        <v>3.5</v>
      </c>
      <c r="J146" s="43">
        <v>25.4</v>
      </c>
      <c r="K146" s="44" t="s">
        <v>105</v>
      </c>
      <c r="L146" s="43"/>
    </row>
    <row r="147" spans="1:12" ht="15" x14ac:dyDescent="0.2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 t="s">
        <v>88</v>
      </c>
    </row>
    <row r="148" spans="1:12" ht="15" x14ac:dyDescent="0.25">
      <c r="A148" s="24"/>
      <c r="B148" s="17"/>
      <c r="C148" s="8"/>
      <c r="D148" s="18" t="s">
        <v>32</v>
      </c>
      <c r="E148" s="9"/>
      <c r="F148" s="19">
        <f>SUM(F141:F147)</f>
        <v>500</v>
      </c>
      <c r="G148" s="19">
        <f t="shared" ref="G148:I148" si="57">SUM(G141:G147)</f>
        <v>31.699999999999996</v>
      </c>
      <c r="H148" s="19">
        <f t="shared" si="57"/>
        <v>26.599999999999998</v>
      </c>
      <c r="I148" s="19">
        <f t="shared" si="57"/>
        <v>72.900000000000006</v>
      </c>
      <c r="J148" s="19">
        <v>657.6</v>
      </c>
      <c r="K148" s="25"/>
      <c r="L148" s="19">
        <f t="shared" ref="L148" si="58">SUM(L141:L147)</f>
        <v>0</v>
      </c>
    </row>
    <row r="149" spans="1:12" ht="15" x14ac:dyDescent="0.25">
      <c r="A149" s="26">
        <f>A141</f>
        <v>2</v>
      </c>
      <c r="B149" s="13">
        <f>B141</f>
        <v>3</v>
      </c>
      <c r="C149" s="10" t="s">
        <v>24</v>
      </c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30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31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SUM(F149:F157)</f>
        <v>0</v>
      </c>
      <c r="G158" s="19">
        <f t="shared" ref="G158:J158" si="59">SUM(G149:G157)</f>
        <v>0</v>
      </c>
      <c r="H158" s="19">
        <f t="shared" si="59"/>
        <v>0</v>
      </c>
      <c r="I158" s="19">
        <f t="shared" si="59"/>
        <v>0</v>
      </c>
      <c r="J158" s="19">
        <f t="shared" si="59"/>
        <v>0</v>
      </c>
      <c r="K158" s="25"/>
      <c r="L158" s="19" t="s">
        <v>88</v>
      </c>
    </row>
    <row r="159" spans="1:12" ht="15" x14ac:dyDescent="0.2">
      <c r="A159" s="29">
        <f>A141</f>
        <v>2</v>
      </c>
      <c r="B159" s="30">
        <f>B141</f>
        <v>3</v>
      </c>
      <c r="C159" s="51" t="s">
        <v>4</v>
      </c>
      <c r="D159" s="52"/>
      <c r="E159" s="31"/>
      <c r="F159" s="32">
        <f>F148+F158</f>
        <v>500</v>
      </c>
      <c r="G159" s="32">
        <f t="shared" ref="G159" si="60">G148+G158</f>
        <v>31.699999999999996</v>
      </c>
      <c r="H159" s="32">
        <f t="shared" ref="H159" si="61">H148+H158</f>
        <v>26.599999999999998</v>
      </c>
      <c r="I159" s="32">
        <f t="shared" ref="I159" si="62">I148+I158</f>
        <v>72.900000000000006</v>
      </c>
      <c r="J159" s="32">
        <f t="shared" ref="J159" si="63">J148+J158</f>
        <v>657.6</v>
      </c>
      <c r="K159" s="32"/>
      <c r="L159" s="32" t="s">
        <v>88</v>
      </c>
    </row>
    <row r="160" spans="1:12" ht="15" x14ac:dyDescent="0.25">
      <c r="A160" s="20">
        <v>2</v>
      </c>
      <c r="B160" s="21">
        <v>4</v>
      </c>
      <c r="C160" s="22" t="s">
        <v>19</v>
      </c>
      <c r="D160" s="5" t="s">
        <v>20</v>
      </c>
      <c r="E160" s="39" t="s">
        <v>74</v>
      </c>
      <c r="F160" s="40">
        <v>200</v>
      </c>
      <c r="G160" s="40">
        <v>15.3</v>
      </c>
      <c r="H160" s="40">
        <v>14.7</v>
      </c>
      <c r="I160" s="40">
        <v>38.6</v>
      </c>
      <c r="J160" s="40">
        <v>348.2</v>
      </c>
      <c r="K160" s="41" t="s">
        <v>65</v>
      </c>
      <c r="L160" s="40"/>
    </row>
    <row r="161" spans="1:12" ht="15" x14ac:dyDescent="0.25">
      <c r="A161" s="23"/>
      <c r="B161" s="15"/>
      <c r="C161" s="11"/>
      <c r="D161" s="6"/>
      <c r="E161" s="42" t="s">
        <v>80</v>
      </c>
      <c r="F161" s="43">
        <v>60</v>
      </c>
      <c r="G161" s="43">
        <v>1.1000000000000001</v>
      </c>
      <c r="H161" s="43">
        <v>3.2</v>
      </c>
      <c r="I161" s="43">
        <v>10</v>
      </c>
      <c r="J161" s="43">
        <v>73.400000000000006</v>
      </c>
      <c r="K161" s="44" t="s">
        <v>106</v>
      </c>
      <c r="L161" s="43"/>
    </row>
    <row r="162" spans="1:12" ht="15" x14ac:dyDescent="0.25">
      <c r="A162" s="23"/>
      <c r="B162" s="15"/>
      <c r="C162" s="11"/>
      <c r="D162" s="7" t="s">
        <v>21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22</v>
      </c>
      <c r="E163" s="42" t="s">
        <v>44</v>
      </c>
      <c r="F163" s="43">
        <v>40</v>
      </c>
      <c r="G163" s="43">
        <v>3</v>
      </c>
      <c r="H163" s="43">
        <v>0.3</v>
      </c>
      <c r="I163" s="43">
        <v>19.7</v>
      </c>
      <c r="J163" s="43">
        <v>93.8</v>
      </c>
      <c r="K163" s="44" t="s">
        <v>95</v>
      </c>
      <c r="L163" s="43"/>
    </row>
    <row r="164" spans="1:12" ht="15" x14ac:dyDescent="0.25">
      <c r="A164" s="23"/>
      <c r="B164" s="15"/>
      <c r="C164" s="11"/>
      <c r="D164" s="7" t="s">
        <v>23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 t="s">
        <v>67</v>
      </c>
      <c r="F165" s="43">
        <v>20</v>
      </c>
      <c r="G165" s="43">
        <v>1.3</v>
      </c>
      <c r="H165" s="43">
        <v>0.2</v>
      </c>
      <c r="I165" s="43">
        <v>6.7</v>
      </c>
      <c r="J165" s="43">
        <v>34.200000000000003</v>
      </c>
      <c r="K165" s="44" t="s">
        <v>95</v>
      </c>
      <c r="L165" s="43"/>
    </row>
    <row r="166" spans="1:12" ht="15" x14ac:dyDescent="0.25">
      <c r="A166" s="23"/>
      <c r="B166" s="15"/>
      <c r="C166" s="11"/>
      <c r="D166" s="6"/>
      <c r="E166" s="42" t="s">
        <v>58</v>
      </c>
      <c r="F166" s="43">
        <v>200</v>
      </c>
      <c r="G166" s="43">
        <v>1</v>
      </c>
      <c r="H166" s="43">
        <v>0.2</v>
      </c>
      <c r="I166" s="43">
        <v>20.2</v>
      </c>
      <c r="J166" s="43">
        <v>86.6</v>
      </c>
      <c r="K166" s="44" t="s">
        <v>95</v>
      </c>
      <c r="L166" s="43" t="s">
        <v>88</v>
      </c>
    </row>
    <row r="167" spans="1:12" ht="15" x14ac:dyDescent="0.25">
      <c r="A167" s="24"/>
      <c r="B167" s="17"/>
      <c r="C167" s="8"/>
      <c r="D167" s="18" t="s">
        <v>32</v>
      </c>
      <c r="E167" s="9"/>
      <c r="F167" s="19">
        <f>SUM(F160:F166)</f>
        <v>520</v>
      </c>
      <c r="G167" s="19">
        <f t="shared" ref="G167:I167" si="64">SUM(G160:G166)</f>
        <v>21.700000000000003</v>
      </c>
      <c r="H167" s="19">
        <f t="shared" si="64"/>
        <v>18.599999999999998</v>
      </c>
      <c r="I167" s="19">
        <f t="shared" si="64"/>
        <v>95.2</v>
      </c>
      <c r="J167" s="19">
        <v>636.20000000000005</v>
      </c>
      <c r="K167" s="25"/>
      <c r="L167" s="19" t="s">
        <v>88</v>
      </c>
    </row>
    <row r="168" spans="1:12" ht="15" x14ac:dyDescent="0.25">
      <c r="A168" s="26">
        <f>A160</f>
        <v>2</v>
      </c>
      <c r="B168" s="13">
        <f>B160</f>
        <v>4</v>
      </c>
      <c r="C168" s="10" t="s">
        <v>24</v>
      </c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30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31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32</v>
      </c>
      <c r="E177" s="9"/>
      <c r="F177" s="19">
        <f>SUM(F168:F176)</f>
        <v>0</v>
      </c>
      <c r="G177" s="19">
        <f t="shared" ref="G177:J177" si="65">SUM(G168:G176)</f>
        <v>0</v>
      </c>
      <c r="H177" s="19">
        <f t="shared" si="65"/>
        <v>0</v>
      </c>
      <c r="I177" s="19">
        <f t="shared" si="65"/>
        <v>0</v>
      </c>
      <c r="J177" s="19">
        <f t="shared" si="65"/>
        <v>0</v>
      </c>
      <c r="K177" s="25"/>
      <c r="L177" s="19" t="s">
        <v>88</v>
      </c>
    </row>
    <row r="178" spans="1:12" ht="15" x14ac:dyDescent="0.2">
      <c r="A178" s="29">
        <f>A160</f>
        <v>2</v>
      </c>
      <c r="B178" s="30">
        <f>B160</f>
        <v>4</v>
      </c>
      <c r="C178" s="51" t="s">
        <v>4</v>
      </c>
      <c r="D178" s="52"/>
      <c r="E178" s="31"/>
      <c r="F178" s="32">
        <f>F167+F177</f>
        <v>520</v>
      </c>
      <c r="G178" s="32">
        <f t="shared" ref="G178" si="66">G167+G177</f>
        <v>21.700000000000003</v>
      </c>
      <c r="H178" s="32">
        <f t="shared" ref="H178" si="67">H167+H177</f>
        <v>18.599999999999998</v>
      </c>
      <c r="I178" s="32">
        <f t="shared" ref="I178" si="68">I167+I177</f>
        <v>95.2</v>
      </c>
      <c r="J178" s="32">
        <f t="shared" ref="J178" si="69">J167+J177</f>
        <v>636.20000000000005</v>
      </c>
      <c r="K178" s="32"/>
      <c r="L178" s="32" t="s">
        <v>88</v>
      </c>
    </row>
    <row r="179" spans="1:12" ht="15" x14ac:dyDescent="0.25">
      <c r="A179" s="20">
        <v>2</v>
      </c>
      <c r="B179" s="21">
        <v>5</v>
      </c>
      <c r="C179" s="22" t="s">
        <v>19</v>
      </c>
      <c r="D179" s="5" t="s">
        <v>20</v>
      </c>
      <c r="E179" s="39" t="s">
        <v>82</v>
      </c>
      <c r="F179" s="40">
        <v>200</v>
      </c>
      <c r="G179" s="40">
        <v>20.100000000000001</v>
      </c>
      <c r="H179" s="40">
        <v>18.8</v>
      </c>
      <c r="I179" s="40">
        <v>17.2</v>
      </c>
      <c r="J179" s="40">
        <v>317.89999999999998</v>
      </c>
      <c r="K179" s="41" t="s">
        <v>107</v>
      </c>
      <c r="L179" s="40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21</v>
      </c>
      <c r="E181" s="42" t="s">
        <v>81</v>
      </c>
      <c r="F181" s="43">
        <v>200</v>
      </c>
      <c r="G181" s="43">
        <v>0.2</v>
      </c>
      <c r="H181" s="43">
        <v>0.1</v>
      </c>
      <c r="I181" s="43">
        <v>3</v>
      </c>
      <c r="J181" s="43">
        <v>13.4</v>
      </c>
      <c r="K181" s="44" t="s">
        <v>96</v>
      </c>
      <c r="L181" s="43"/>
    </row>
    <row r="182" spans="1:12" ht="15" x14ac:dyDescent="0.25">
      <c r="A182" s="23"/>
      <c r="B182" s="15"/>
      <c r="C182" s="11"/>
      <c r="D182" s="7" t="s">
        <v>22</v>
      </c>
      <c r="E182" s="42" t="s">
        <v>44</v>
      </c>
      <c r="F182" s="43">
        <v>40</v>
      </c>
      <c r="G182" s="43">
        <v>3</v>
      </c>
      <c r="H182" s="43">
        <v>0.3</v>
      </c>
      <c r="I182" s="43">
        <v>19.7</v>
      </c>
      <c r="J182" s="43">
        <v>93.8</v>
      </c>
      <c r="K182" s="44" t="s">
        <v>95</v>
      </c>
      <c r="L182" s="43"/>
    </row>
    <row r="183" spans="1:12" ht="15" x14ac:dyDescent="0.25">
      <c r="A183" s="23"/>
      <c r="B183" s="15"/>
      <c r="C183" s="11"/>
      <c r="D183" s="7" t="s">
        <v>23</v>
      </c>
      <c r="E183" s="42" t="s">
        <v>54</v>
      </c>
      <c r="F183" s="43">
        <v>100</v>
      </c>
      <c r="G183" s="43">
        <v>0.4</v>
      </c>
      <c r="H183" s="43">
        <v>0.4</v>
      </c>
      <c r="I183" s="43">
        <v>9.8000000000000007</v>
      </c>
      <c r="J183" s="43">
        <v>44.4</v>
      </c>
      <c r="K183" s="44" t="s">
        <v>95</v>
      </c>
      <c r="L183" s="43"/>
    </row>
    <row r="184" spans="1:12" ht="15" x14ac:dyDescent="0.25">
      <c r="A184" s="23"/>
      <c r="B184" s="15"/>
      <c r="C184" s="11"/>
      <c r="D184" s="6"/>
      <c r="E184" s="42" t="s">
        <v>83</v>
      </c>
      <c r="F184" s="43">
        <v>60</v>
      </c>
      <c r="G184" s="43">
        <v>0.7</v>
      </c>
      <c r="H184" s="43">
        <v>5.4</v>
      </c>
      <c r="I184" s="43">
        <v>4</v>
      </c>
      <c r="J184" s="43">
        <v>67.099999999999994</v>
      </c>
      <c r="K184" s="44" t="s">
        <v>59</v>
      </c>
      <c r="L184" s="43"/>
    </row>
    <row r="185" spans="1:12" ht="15" x14ac:dyDescent="0.25">
      <c r="A185" s="23"/>
      <c r="B185" s="15"/>
      <c r="C185" s="11"/>
      <c r="D185" s="6"/>
      <c r="E185" s="42" t="s">
        <v>69</v>
      </c>
      <c r="F185" s="43">
        <v>20</v>
      </c>
      <c r="G185" s="43">
        <v>1.3</v>
      </c>
      <c r="H185" s="43">
        <v>0.2</v>
      </c>
      <c r="I185" s="43">
        <v>6.7</v>
      </c>
      <c r="J185" s="43">
        <v>34.200000000000003</v>
      </c>
      <c r="K185" s="44" t="s">
        <v>95</v>
      </c>
      <c r="L185" s="43" t="s">
        <v>88</v>
      </c>
    </row>
    <row r="186" spans="1:12" ht="15.75" customHeight="1" x14ac:dyDescent="0.25">
      <c r="A186" s="24"/>
      <c r="B186" s="17"/>
      <c r="C186" s="8"/>
      <c r="D186" s="18" t="s">
        <v>32</v>
      </c>
      <c r="E186" s="9"/>
      <c r="F186" s="19">
        <f>SUM(F179:F185)</f>
        <v>620</v>
      </c>
      <c r="G186" s="19">
        <f t="shared" ref="G186:I186" si="70">SUM(G179:G185)</f>
        <v>25.7</v>
      </c>
      <c r="H186" s="19">
        <f t="shared" si="70"/>
        <v>25.2</v>
      </c>
      <c r="I186" s="19">
        <f t="shared" si="70"/>
        <v>60.400000000000006</v>
      </c>
      <c r="J186" s="19">
        <v>570.79999999999995</v>
      </c>
      <c r="K186" s="25"/>
      <c r="L186" s="19" t="s">
        <v>88</v>
      </c>
    </row>
    <row r="187" spans="1:12" ht="15" x14ac:dyDescent="0.25">
      <c r="A187" s="26">
        <f>A179</f>
        <v>2</v>
      </c>
      <c r="B187" s="13">
        <f>B179</f>
        <v>5</v>
      </c>
      <c r="C187" s="10" t="s">
        <v>24</v>
      </c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30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31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32</v>
      </c>
      <c r="E196" s="9"/>
      <c r="F196" s="19">
        <f>SUM(F187:F195)</f>
        <v>0</v>
      </c>
      <c r="G196" s="19">
        <f t="shared" ref="G196:J196" si="71">SUM(G187:G195)</f>
        <v>0</v>
      </c>
      <c r="H196" s="19">
        <f t="shared" si="71"/>
        <v>0</v>
      </c>
      <c r="I196" s="19">
        <f t="shared" si="71"/>
        <v>0</v>
      </c>
      <c r="J196" s="19">
        <f t="shared" si="71"/>
        <v>0</v>
      </c>
      <c r="K196" s="25"/>
      <c r="L196" s="19">
        <f t="shared" ref="L196" si="72">SUM(L187:L195)</f>
        <v>0</v>
      </c>
    </row>
    <row r="197" spans="1:12" ht="15" x14ac:dyDescent="0.2">
      <c r="A197" s="29">
        <f>A179</f>
        <v>2</v>
      </c>
      <c r="B197" s="30">
        <f>B179</f>
        <v>5</v>
      </c>
      <c r="C197" s="51" t="s">
        <v>4</v>
      </c>
      <c r="D197" s="52"/>
      <c r="E197" s="31"/>
      <c r="F197" s="32">
        <f>F186+F196</f>
        <v>620</v>
      </c>
      <c r="G197" s="32">
        <f t="shared" ref="G197" si="73">G186+G196</f>
        <v>25.7</v>
      </c>
      <c r="H197" s="32">
        <f t="shared" ref="H197" si="74">H186+H196</f>
        <v>25.2</v>
      </c>
      <c r="I197" s="32">
        <f t="shared" ref="I197" si="75">I186+I196</f>
        <v>60.400000000000006</v>
      </c>
      <c r="J197" s="32">
        <v>570.79999999999995</v>
      </c>
      <c r="K197" s="32"/>
      <c r="L197" s="32" t="e">
        <f t="shared" ref="L197" si="76">L186+L196</f>
        <v>#VALUE!</v>
      </c>
    </row>
    <row r="198" spans="1:12" x14ac:dyDescent="0.2">
      <c r="A198" s="27"/>
      <c r="B198" s="28"/>
      <c r="C198" s="53" t="s">
        <v>94</v>
      </c>
      <c r="D198" s="53"/>
      <c r="E198" s="53"/>
      <c r="F198" s="34">
        <v>531</v>
      </c>
      <c r="G198" s="34">
        <v>23.4</v>
      </c>
      <c r="H198" s="34">
        <v>23.5</v>
      </c>
      <c r="I198" s="34">
        <v>74.400000000000006</v>
      </c>
      <c r="J198" s="34">
        <v>602.5</v>
      </c>
      <c r="K198" s="34"/>
      <c r="L198" s="34" t="e">
        <f>(L27+L46+L65+L84+L103+L123+L141+L159+L178+L197)/(IF(L27=0,0,1)+IF(L46=0,0,1)+IF(L65=0,0,1)+IF(L84=0,0,1)+IF(L103=0,0,1)+IF(L123=0,0,1)+IF(L141=0,0,1)+IF(L159=0,0,1)+IF(L178=0,0,1)+IF(L197=0,0,1))</f>
        <v>#VALUE!</v>
      </c>
    </row>
  </sheetData>
  <mergeCells count="14">
    <mergeCell ref="C1:E1"/>
    <mergeCell ref="H1:K1"/>
    <mergeCell ref="H2:K2"/>
    <mergeCell ref="C44:D44"/>
    <mergeCell ref="C63:D63"/>
    <mergeCell ref="C82:D82"/>
    <mergeCell ref="C101:D101"/>
    <mergeCell ref="C25:D25"/>
    <mergeCell ref="C198:E198"/>
    <mergeCell ref="C197:D197"/>
    <mergeCell ref="C121:D121"/>
    <mergeCell ref="C140:D140"/>
    <mergeCell ref="C159:D159"/>
    <mergeCell ref="C178:D17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2026-08-20T08:44:54Z</cp:lastPrinted>
  <dcterms:created xsi:type="dcterms:W3CDTF">2022-05-16T14:23:56Z</dcterms:created>
  <dcterms:modified xsi:type="dcterms:W3CDTF">2026-09-04T05:48:53Z</dcterms:modified>
</cp:coreProperties>
</file>